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75" windowHeight="7710" activeTab="0"/>
  </bookViews>
  <sheets>
    <sheet name="103年薪資" sheetId="1" r:id="rId1"/>
  </sheets>
  <definedNames/>
  <calcPr fullCalcOnLoad="1"/>
</workbook>
</file>

<file path=xl/sharedStrings.xml><?xml version="1.0" encoding="utf-8"?>
<sst xmlns="http://schemas.openxmlformats.org/spreadsheetml/2006/main" count="72" uniqueCount="59">
  <si>
    <t>「勞保及健保」投保金額：</t>
  </si>
  <si>
    <t>健保機關負擔</t>
  </si>
  <si>
    <t>勞保個人負擔：</t>
  </si>
  <si>
    <t>健保個人負擔</t>
  </si>
  <si>
    <t>原因</t>
  </si>
  <si>
    <t>實際健保自付額：</t>
  </si>
  <si>
    <t>實際勞保自付額：</t>
  </si>
  <si>
    <t>勞保減免金額：</t>
  </si>
  <si>
    <t>健保減免金額：</t>
  </si>
  <si>
    <t>健保眷屬姓名：</t>
  </si>
  <si>
    <t>健保眷屬人數：（第四人含以上，仍填３）</t>
  </si>
  <si>
    <r>
      <t>粘</t>
    </r>
    <r>
      <rPr>
        <u val="single"/>
        <sz val="18"/>
        <rFont val="Times New Roman"/>
        <family val="1"/>
      </rPr>
      <t xml:space="preserve">  </t>
    </r>
    <r>
      <rPr>
        <u val="single"/>
        <sz val="18"/>
        <rFont val="標楷體"/>
        <family val="4"/>
      </rPr>
      <t>貼</t>
    </r>
    <r>
      <rPr>
        <u val="single"/>
        <sz val="18"/>
        <rFont val="Times New Roman"/>
        <family val="1"/>
      </rPr>
      <t xml:space="preserve">  </t>
    </r>
    <r>
      <rPr>
        <u val="single"/>
        <sz val="18"/>
        <rFont val="標楷體"/>
        <family val="4"/>
      </rPr>
      <t>憑</t>
    </r>
    <r>
      <rPr>
        <u val="single"/>
        <sz val="18"/>
        <rFont val="Times New Roman"/>
        <family val="1"/>
      </rPr>
      <t xml:space="preserve">  </t>
    </r>
    <r>
      <rPr>
        <u val="single"/>
        <sz val="18"/>
        <rFont val="標楷體"/>
        <family val="4"/>
      </rPr>
      <t>證</t>
    </r>
    <r>
      <rPr>
        <u val="single"/>
        <sz val="18"/>
        <rFont val="Times New Roman"/>
        <family val="1"/>
      </rPr>
      <t xml:space="preserve">  </t>
    </r>
    <r>
      <rPr>
        <u val="single"/>
        <sz val="18"/>
        <rFont val="標楷體"/>
        <family val="4"/>
      </rPr>
      <t>用</t>
    </r>
    <r>
      <rPr>
        <u val="single"/>
        <sz val="18"/>
        <rFont val="Times New Roman"/>
        <family val="1"/>
      </rPr>
      <t xml:space="preserve">  </t>
    </r>
    <r>
      <rPr>
        <u val="single"/>
        <sz val="18"/>
        <rFont val="標楷體"/>
        <family val="4"/>
      </rPr>
      <t>紙</t>
    </r>
  </si>
  <si>
    <r>
      <t>憑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證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編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號</t>
    </r>
    <r>
      <rPr>
        <sz val="14"/>
        <rFont val="Times New Roman"/>
        <family val="1"/>
      </rPr>
      <t xml:space="preserve"> </t>
    </r>
  </si>
  <si>
    <r>
      <t>預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算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科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目</t>
    </r>
  </si>
  <si>
    <r>
      <t>金</t>
    </r>
    <r>
      <rPr>
        <sz val="14"/>
        <rFont val="Times New Roman"/>
        <family val="1"/>
      </rPr>
      <t xml:space="preserve">       </t>
    </r>
    <r>
      <rPr>
        <sz val="14"/>
        <rFont val="標楷體"/>
        <family val="4"/>
      </rPr>
      <t>額</t>
    </r>
  </si>
  <si>
    <r>
      <t xml:space="preserve">       </t>
    </r>
    <r>
      <rPr>
        <sz val="14"/>
        <rFont val="標楷體"/>
        <family val="4"/>
      </rPr>
      <t>用</t>
    </r>
    <r>
      <rPr>
        <sz val="14"/>
        <rFont val="Times New Roman"/>
        <family val="1"/>
      </rPr>
      <t xml:space="preserve">   </t>
    </r>
    <r>
      <rPr>
        <sz val="14"/>
        <rFont val="標楷體"/>
        <family val="4"/>
      </rPr>
      <t>途</t>
    </r>
    <r>
      <rPr>
        <sz val="14"/>
        <rFont val="Times New Roman"/>
        <family val="1"/>
      </rPr>
      <t xml:space="preserve">   </t>
    </r>
    <r>
      <rPr>
        <sz val="14"/>
        <rFont val="標楷體"/>
        <family val="4"/>
      </rPr>
      <t>說</t>
    </r>
    <r>
      <rPr>
        <sz val="14"/>
        <rFont val="Times New Roman"/>
        <family val="1"/>
      </rPr>
      <t xml:space="preserve">   </t>
    </r>
    <r>
      <rPr>
        <sz val="14"/>
        <rFont val="標楷體"/>
        <family val="4"/>
      </rPr>
      <t>明</t>
    </r>
  </si>
  <si>
    <r>
      <t>勞保減免（政府補助）</t>
    </r>
    <r>
      <rPr>
        <sz val="12"/>
        <rFont val="Times New Roman"/>
        <family val="1"/>
      </rPr>
      <t>:</t>
    </r>
  </si>
  <si>
    <r>
      <t>健保減免（政府補助）</t>
    </r>
    <r>
      <rPr>
        <sz val="12"/>
        <rFont val="Times New Roman"/>
        <family val="1"/>
      </rPr>
      <t>:</t>
    </r>
  </si>
  <si>
    <r>
      <t>原因</t>
    </r>
    <r>
      <rPr>
        <sz val="12"/>
        <rFont val="Times New Roman"/>
        <family val="1"/>
      </rPr>
      <t>:1.</t>
    </r>
    <r>
      <rPr>
        <sz val="12"/>
        <rFont val="標楷體"/>
        <family val="4"/>
      </rPr>
      <t>本人為</t>
    </r>
    <r>
      <rPr>
        <sz val="12"/>
        <rFont val="Times New Roman"/>
        <family val="1"/>
      </rPr>
      <t>(     )</t>
    </r>
    <r>
      <rPr>
        <sz val="12"/>
        <rFont val="標楷體"/>
        <family val="4"/>
      </rPr>
      <t>度障礙人員。</t>
    </r>
  </si>
  <si>
    <r>
      <t>1.</t>
    </r>
    <r>
      <rPr>
        <sz val="12"/>
        <rFont val="標楷體"/>
        <family val="4"/>
      </rPr>
      <t>眷屬</t>
    </r>
    <r>
      <rPr>
        <sz val="12"/>
        <rFont val="Times New Roman"/>
        <family val="1"/>
      </rPr>
      <t>(      )</t>
    </r>
    <r>
      <rPr>
        <sz val="12"/>
        <rFont val="標楷體"/>
        <family val="4"/>
      </rPr>
      <t>為災民。</t>
    </r>
  </si>
  <si>
    <r>
      <t>2.</t>
    </r>
    <r>
      <rPr>
        <sz val="12"/>
        <rFont val="標楷體"/>
        <family val="4"/>
      </rPr>
      <t>本人或眷屬</t>
    </r>
    <r>
      <rPr>
        <sz val="12"/>
        <rFont val="Times New Roman"/>
        <family val="1"/>
      </rPr>
      <t>(     )</t>
    </r>
    <r>
      <rPr>
        <sz val="12"/>
        <rFont val="標楷體"/>
        <family val="4"/>
      </rPr>
      <t>為</t>
    </r>
    <r>
      <rPr>
        <sz val="12"/>
        <rFont val="Times New Roman"/>
        <family val="1"/>
      </rPr>
      <t>(    )</t>
    </r>
    <r>
      <rPr>
        <sz val="12"/>
        <rFont val="標楷體"/>
        <family val="4"/>
      </rPr>
      <t>度障礙人員。</t>
    </r>
  </si>
  <si>
    <t>勞保機關負擔區分：</t>
  </si>
  <si>
    <t>臺　中　市　和　平　區　公　所</t>
  </si>
  <si>
    <t>一般行政-行政管理</t>
  </si>
  <si>
    <t>臨時人員酬金</t>
  </si>
  <si>
    <t>業務費</t>
  </si>
  <si>
    <t>代扣款(自付額)</t>
  </si>
  <si>
    <t>附   註</t>
  </si>
  <si>
    <r>
      <t>附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註</t>
    </r>
  </si>
  <si>
    <r>
      <t>課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室</t>
    </r>
  </si>
  <si>
    <r>
      <t>姓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名</t>
    </r>
  </si>
  <si>
    <t>月支額</t>
  </si>
  <si>
    <t>全月薪資</t>
  </si>
  <si>
    <t>機關負擔</t>
  </si>
  <si>
    <t>實領總計</t>
  </si>
  <si>
    <r>
      <t>(</t>
    </r>
    <r>
      <rPr>
        <sz val="10"/>
        <rFont val="標楷體"/>
        <family val="4"/>
      </rPr>
      <t>時</t>
    </r>
    <r>
      <rPr>
        <sz val="10"/>
        <rFont val="Times New Roman"/>
        <family val="1"/>
      </rPr>
      <t>)</t>
    </r>
  </si>
  <si>
    <t>勞保</t>
  </si>
  <si>
    <t>健保</t>
  </si>
  <si>
    <t>合計</t>
  </si>
  <si>
    <r>
      <t>勞退提撥</t>
    </r>
    <r>
      <rPr>
        <sz val="8"/>
        <rFont val="Times New Roman"/>
        <family val="1"/>
      </rPr>
      <t>6%</t>
    </r>
  </si>
  <si>
    <r>
      <t>工資墊償資金：投保金額</t>
    </r>
    <r>
      <rPr>
        <b/>
        <sz val="8"/>
        <rFont val="標楷體"/>
        <family val="4"/>
      </rPr>
      <t>*0.025%</t>
    </r>
  </si>
  <si>
    <t>應領   總計</t>
  </si>
  <si>
    <r>
      <t>職業災害保險：投保金額</t>
    </r>
    <r>
      <rPr>
        <sz val="8"/>
        <rFont val="Times New Roman"/>
        <family val="1"/>
      </rPr>
      <t>*0.17%*100%</t>
    </r>
  </si>
  <si>
    <t>國民身份証統一編號：</t>
  </si>
  <si>
    <t>領款人：</t>
  </si>
  <si>
    <t>戶籍地址：</t>
  </si>
  <si>
    <t>戶籍地址：</t>
  </si>
  <si>
    <t>xxx</t>
  </si>
  <si>
    <t>投保情形：xxx</t>
  </si>
  <si>
    <t>領款人：xxx</t>
  </si>
  <si>
    <r>
      <t>投保金額</t>
    </r>
    <r>
      <rPr>
        <sz val="10"/>
        <rFont val="Times New Roman"/>
        <family val="1"/>
      </rPr>
      <t xml:space="preserve">*4.91%*60%*             </t>
    </r>
    <r>
      <rPr>
        <sz val="10"/>
        <rFont val="標楷體"/>
        <family val="4"/>
      </rPr>
      <t>（勞工１人＋平均眷口</t>
    </r>
    <r>
      <rPr>
        <sz val="10"/>
        <rFont val="Times New Roman"/>
        <family val="1"/>
      </rPr>
      <t>0.7</t>
    </r>
    <r>
      <rPr>
        <sz val="10"/>
        <rFont val="標楷體"/>
        <family val="4"/>
      </rPr>
      <t>）</t>
    </r>
  </si>
  <si>
    <r>
      <t>投保金額</t>
    </r>
    <r>
      <rPr>
        <sz val="8"/>
        <rFont val="Times New Roman"/>
        <family val="1"/>
      </rPr>
      <t>*4.91%*30%*</t>
    </r>
    <r>
      <rPr>
        <sz val="8"/>
        <rFont val="標楷體"/>
        <family val="4"/>
      </rPr>
      <t>（本人＋眷屬人數）</t>
    </r>
  </si>
  <si>
    <t xml:space="preserve">支104年1月薪資 </t>
  </si>
  <si>
    <r>
      <t>普通事故保險：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投保金額</t>
    </r>
    <r>
      <rPr>
        <sz val="8"/>
        <rFont val="Times New Roman"/>
        <family val="1"/>
      </rPr>
      <t>*10%*70%</t>
    </r>
  </si>
  <si>
    <r>
      <t>普通事故保險：保金額</t>
    </r>
    <r>
      <rPr>
        <sz val="8"/>
        <rFont val="Times New Roman"/>
        <family val="1"/>
      </rPr>
      <t>*10%*20%</t>
    </r>
  </si>
  <si>
    <t>104年月份事假</t>
  </si>
  <si>
    <t>104年月份病假</t>
  </si>
  <si>
    <t xml:space="preserve">承辦人 　 單位主管　   行政課 　　人事室      主計室   　機關長官                                                         </t>
  </si>
  <si>
    <t xml:space="preserve">  臺中市和平區公所臨時人員薪資印領清冊      104年1月份    </t>
  </si>
</sst>
</file>

<file path=xl/styles.xml><?xml version="1.0" encoding="utf-8"?>
<styleSheet xmlns="http://schemas.openxmlformats.org/spreadsheetml/2006/main">
  <numFmts count="3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_-* #,##0.0_-;\-* #,##0.0_-;_-* &quot;-&quot;??_-;_-@_-"/>
    <numFmt numFmtId="183" formatCode="_-* #,##0_-;\-* #,##0_-;_-* &quot;-&quot;??_-;_-@_-"/>
    <numFmt numFmtId="184" formatCode="#,##0_ "/>
    <numFmt numFmtId="185" formatCode="0.E+00"/>
    <numFmt numFmtId="186" formatCode="0_ "/>
    <numFmt numFmtId="187" formatCode="#,##0_);[Red]\(#,##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m&quot;月&quot;d&quot;日&quot;"/>
    <numFmt numFmtId="192" formatCode="[$-404]AM/PM\ hh:mm:ss"/>
    <numFmt numFmtId="193" formatCode="000"/>
    <numFmt numFmtId="194" formatCode="#,##0.00_ "/>
    <numFmt numFmtId="195" formatCode="#,###"/>
    <numFmt numFmtId="196" formatCode="#,##0.0_ "/>
    <numFmt numFmtId="197" formatCode="#,##0.0_);[Red]\(#,##0.0\)"/>
    <numFmt numFmtId="198" formatCode="#,##0.00_);[Red]\(#,##0.00\)"/>
    <numFmt numFmtId="199" formatCode="#,##0.000_);[Red]\(#,##0.000\)"/>
    <numFmt numFmtId="200" formatCode="#,##0.0000_);[Red]\(#,##0.0000\)"/>
    <numFmt numFmtId="201" formatCode="#,###.0"/>
    <numFmt numFmtId="202" formatCode="#,##0;[Red]#,##0"/>
  </numFmts>
  <fonts count="67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name val="標楷體"/>
      <family val="4"/>
    </font>
    <font>
      <sz val="14"/>
      <name val="標楷體"/>
      <family val="4"/>
    </font>
    <font>
      <sz val="16"/>
      <name val="標楷體"/>
      <family val="4"/>
    </font>
    <font>
      <sz val="8"/>
      <name val="標楷體"/>
      <family val="4"/>
    </font>
    <font>
      <sz val="8"/>
      <name val="Times New Roman"/>
      <family val="1"/>
    </font>
    <font>
      <sz val="10"/>
      <name val="標楷體"/>
      <family val="4"/>
    </font>
    <font>
      <sz val="10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0"/>
      <name val="標楷體"/>
      <family val="4"/>
    </font>
    <font>
      <sz val="9"/>
      <name val="標楷體"/>
      <family val="4"/>
    </font>
    <font>
      <sz val="18"/>
      <name val="標楷體"/>
      <family val="4"/>
    </font>
    <font>
      <sz val="6"/>
      <name val="Times New Roman"/>
      <family val="1"/>
    </font>
    <font>
      <u val="double"/>
      <sz val="22"/>
      <name val="標楷體"/>
      <family val="4"/>
    </font>
    <font>
      <u val="single"/>
      <sz val="18"/>
      <name val="標楷體"/>
      <family val="4"/>
    </font>
    <font>
      <u val="single"/>
      <sz val="18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b/>
      <sz val="16"/>
      <name val="Times New Roman"/>
      <family val="1"/>
    </font>
    <font>
      <sz val="14"/>
      <color indexed="8"/>
      <name val="標楷體"/>
      <family val="4"/>
    </font>
    <font>
      <sz val="14"/>
      <color indexed="8"/>
      <name val="Times New Roman"/>
      <family val="1"/>
    </font>
    <font>
      <b/>
      <sz val="10"/>
      <name val="細明體"/>
      <family val="3"/>
    </font>
    <font>
      <sz val="18"/>
      <name val="Times New Roman"/>
      <family val="1"/>
    </font>
    <font>
      <sz val="11"/>
      <name val="標楷體"/>
      <family val="4"/>
    </font>
    <font>
      <b/>
      <sz val="10"/>
      <name val="Times New Roman"/>
      <family val="1"/>
    </font>
    <font>
      <sz val="10"/>
      <name val="新細明體"/>
      <family val="1"/>
    </font>
    <font>
      <sz val="8"/>
      <name val="新細明體"/>
      <family val="1"/>
    </font>
    <font>
      <sz val="7"/>
      <name val="標楷體"/>
      <family val="4"/>
    </font>
    <font>
      <b/>
      <sz val="8"/>
      <name val="標楷體"/>
      <family val="4"/>
    </font>
    <font>
      <sz val="12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9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ck"/>
    </border>
    <border>
      <left style="thick"/>
      <right style="thick"/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Dashed"/>
      <right style="thick"/>
      <top>
        <color indexed="63"/>
      </top>
      <bottom style="thick"/>
    </border>
    <border>
      <left style="mediumDashed"/>
      <right style="thick"/>
      <top style="thick"/>
      <bottom>
        <color indexed="63"/>
      </bottom>
    </border>
    <border>
      <left style="mediumDashed"/>
      <right style="thick"/>
      <top>
        <color indexed="63"/>
      </top>
      <bottom>
        <color indexed="63"/>
      </bottom>
    </border>
    <border>
      <left style="mediumDashed"/>
      <right style="thick"/>
      <top>
        <color indexed="63"/>
      </top>
      <bottom style="medium"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mediumDashed"/>
      <right style="thick"/>
      <top style="thick"/>
      <bottom style="thick"/>
    </border>
    <border>
      <left style="thick"/>
      <right>
        <color indexed="63"/>
      </right>
      <top style="thin"/>
      <bottom style="thick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Dashed"/>
      <top style="thick"/>
      <bottom style="medium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Dashed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mediumDashed"/>
      <top>
        <color indexed="63"/>
      </top>
      <bottom style="thick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thick"/>
      <right>
        <color indexed="63"/>
      </right>
      <top style="thick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2" fillId="19" borderId="0" applyNumberFormat="0" applyBorder="0" applyAlignment="0" applyProtection="0"/>
    <xf numFmtId="0" fontId="53" fillId="0" borderId="1" applyNumberFormat="0" applyFill="0" applyAlignment="0" applyProtection="0"/>
    <xf numFmtId="0" fontId="54" fillId="20" borderId="0" applyNumberFormat="0" applyBorder="0" applyAlignment="0" applyProtection="0"/>
    <xf numFmtId="9" fontId="0" fillId="0" borderId="0" applyFont="0" applyFill="0" applyBorder="0" applyAlignment="0" applyProtection="0"/>
    <xf numFmtId="0" fontId="5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0" fillId="22" borderId="4" applyNumberFormat="0" applyFont="0" applyAlignment="0" applyProtection="0"/>
    <xf numFmtId="0" fontId="10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29" borderId="2" applyNumberFormat="0" applyAlignment="0" applyProtection="0"/>
    <xf numFmtId="0" fontId="63" fillId="21" borderId="8" applyNumberFormat="0" applyAlignment="0" applyProtection="0"/>
    <xf numFmtId="0" fontId="64" fillId="30" borderId="9" applyNumberFormat="0" applyAlignment="0" applyProtection="0"/>
    <xf numFmtId="0" fontId="65" fillId="31" borderId="0" applyNumberFormat="0" applyBorder="0" applyAlignment="0" applyProtection="0"/>
    <xf numFmtId="0" fontId="66" fillId="0" borderId="0" applyNumberFormat="0" applyFill="0" applyBorder="0" applyAlignment="0" applyProtection="0"/>
  </cellStyleXfs>
  <cellXfs count="19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44" fontId="7" fillId="0" borderId="0" xfId="41" applyFont="1" applyBorder="1" applyAlignment="1">
      <alignment horizontal="center" vertical="center" wrapText="1"/>
    </xf>
    <xf numFmtId="184" fontId="19" fillId="0" borderId="0" xfId="41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184" fontId="2" fillId="0" borderId="10" xfId="0" applyNumberFormat="1" applyFont="1" applyBorder="1" applyAlignment="1">
      <alignment horizontal="center" vertical="center"/>
    </xf>
    <xf numFmtId="44" fontId="6" fillId="0" borderId="11" xfId="41" applyFont="1" applyBorder="1" applyAlignment="1">
      <alignment horizontal="center" vertical="center" wrapText="1"/>
    </xf>
    <xf numFmtId="184" fontId="19" fillId="32" borderId="10" xfId="41" applyNumberFormat="1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184" fontId="2" fillId="0" borderId="12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86" fontId="2" fillId="0" borderId="19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184" fontId="2" fillId="33" borderId="24" xfId="0" applyNumberFormat="1" applyFont="1" applyFill="1" applyBorder="1" applyAlignment="1">
      <alignment horizontal="center" vertical="center"/>
    </xf>
    <xf numFmtId="186" fontId="2" fillId="33" borderId="25" xfId="0" applyNumberFormat="1" applyFont="1" applyFill="1" applyBorder="1" applyAlignment="1">
      <alignment horizontal="center" vertical="center" shrinkToFit="1"/>
    </xf>
    <xf numFmtId="186" fontId="2" fillId="33" borderId="26" xfId="0" applyNumberFormat="1" applyFont="1" applyFill="1" applyBorder="1" applyAlignment="1">
      <alignment horizontal="center" vertical="center" shrinkToFit="1"/>
    </xf>
    <xf numFmtId="186" fontId="2" fillId="33" borderId="24" xfId="0" applyNumberFormat="1" applyFont="1" applyFill="1" applyBorder="1" applyAlignment="1">
      <alignment horizontal="center" vertical="center" shrinkToFit="1"/>
    </xf>
    <xf numFmtId="186" fontId="2" fillId="33" borderId="27" xfId="0" applyNumberFormat="1" applyFont="1" applyFill="1" applyBorder="1" applyAlignment="1">
      <alignment horizontal="center" vertical="center" shrinkToFit="1"/>
    </xf>
    <xf numFmtId="0" fontId="24" fillId="32" borderId="28" xfId="0" applyFont="1" applyFill="1" applyBorder="1" applyAlignment="1">
      <alignment horizontal="center" vertical="center"/>
    </xf>
    <xf numFmtId="0" fontId="27" fillId="32" borderId="28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195" fontId="12" fillId="0" borderId="28" xfId="33" applyNumberFormat="1" applyFont="1" applyBorder="1" applyAlignment="1" applyProtection="1">
      <alignment vertical="center"/>
      <protection/>
    </xf>
    <xf numFmtId="0" fontId="8" fillId="0" borderId="28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 wrapText="1"/>
    </xf>
    <xf numFmtId="0" fontId="9" fillId="0" borderId="28" xfId="0" applyFont="1" applyBorder="1" applyAlignment="1" quotePrefix="1">
      <alignment horizontal="center" vertical="center"/>
    </xf>
    <xf numFmtId="195" fontId="8" fillId="0" borderId="28" xfId="0" applyNumberFormat="1" applyFont="1" applyBorder="1" applyAlignment="1">
      <alignment horizontal="center" vertical="center"/>
    </xf>
    <xf numFmtId="187" fontId="9" fillId="0" borderId="28" xfId="0" applyNumberFormat="1" applyFont="1" applyBorder="1" applyAlignment="1">
      <alignment horizontal="center" vertical="center"/>
    </xf>
    <xf numFmtId="187" fontId="9" fillId="0" borderId="28" xfId="33" applyNumberFormat="1" applyFont="1" applyBorder="1" applyAlignment="1">
      <alignment horizontal="center" vertical="center"/>
    </xf>
    <xf numFmtId="195" fontId="8" fillId="0" borderId="28" xfId="33" applyNumberFormat="1" applyFont="1" applyBorder="1" applyAlignment="1">
      <alignment horizontal="center" vertical="center"/>
    </xf>
    <xf numFmtId="187" fontId="9" fillId="0" borderId="28" xfId="0" applyNumberFormat="1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/>
    </xf>
    <xf numFmtId="187" fontId="9" fillId="0" borderId="29" xfId="0" applyNumberFormat="1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195" fontId="9" fillId="0" borderId="30" xfId="0" applyNumberFormat="1" applyFont="1" applyBorder="1" applyAlignment="1">
      <alignment horizontal="center" vertical="center"/>
    </xf>
    <xf numFmtId="187" fontId="9" fillId="0" borderId="30" xfId="33" applyNumberFormat="1" applyFont="1" applyBorder="1" applyAlignment="1">
      <alignment horizontal="center" vertical="center"/>
    </xf>
    <xf numFmtId="187" fontId="9" fillId="0" borderId="30" xfId="0" applyNumberFormat="1" applyFont="1" applyBorder="1" applyAlignment="1">
      <alignment horizontal="center" vertical="center"/>
    </xf>
    <xf numFmtId="195" fontId="12" fillId="0" borderId="30" xfId="33" applyNumberFormat="1" applyFont="1" applyBorder="1" applyAlignment="1" applyProtection="1">
      <alignment vertical="center"/>
      <protection/>
    </xf>
    <xf numFmtId="195" fontId="8" fillId="0" borderId="30" xfId="33" applyNumberFormat="1" applyFont="1" applyBorder="1" applyAlignment="1">
      <alignment horizontal="center" vertical="center"/>
    </xf>
    <xf numFmtId="187" fontId="9" fillId="0" borderId="30" xfId="0" applyNumberFormat="1" applyFont="1" applyBorder="1" applyAlignment="1">
      <alignment horizontal="center" vertical="center" wrapText="1"/>
    </xf>
    <xf numFmtId="0" fontId="30" fillId="0" borderId="3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87" fontId="20" fillId="0" borderId="28" xfId="0" applyNumberFormat="1" applyFont="1" applyBorder="1" applyAlignment="1">
      <alignment horizontal="center" vertical="center" wrapText="1"/>
    </xf>
    <xf numFmtId="187" fontId="9" fillId="0" borderId="29" xfId="0" applyNumberFormat="1" applyFont="1" applyBorder="1" applyAlignment="1">
      <alignment horizontal="center" vertical="center" wrapText="1"/>
    </xf>
    <xf numFmtId="202" fontId="8" fillId="0" borderId="28" xfId="0" applyNumberFormat="1" applyFont="1" applyBorder="1" applyAlignment="1">
      <alignment horizontal="center" vertical="center"/>
    </xf>
    <xf numFmtId="202" fontId="12" fillId="0" borderId="28" xfId="33" applyNumberFormat="1" applyFont="1" applyBorder="1" applyAlignment="1" applyProtection="1">
      <alignment vertical="center"/>
      <protection/>
    </xf>
    <xf numFmtId="184" fontId="32" fillId="33" borderId="32" xfId="0" applyNumberFormat="1" applyFont="1" applyFill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95" fontId="12" fillId="0" borderId="34" xfId="0" applyNumberFormat="1" applyFont="1" applyBorder="1" applyAlignment="1">
      <alignment horizontal="center" vertical="center"/>
    </xf>
    <xf numFmtId="0" fontId="0" fillId="0" borderId="35" xfId="0" applyBorder="1" applyAlignment="1">
      <alignment/>
    </xf>
    <xf numFmtId="195" fontId="12" fillId="0" borderId="36" xfId="0" applyNumberFormat="1" applyFont="1" applyBorder="1" applyAlignment="1">
      <alignment horizontal="center" vertical="center"/>
    </xf>
    <xf numFmtId="0" fontId="0" fillId="0" borderId="37" xfId="0" applyBorder="1" applyAlignment="1">
      <alignment/>
    </xf>
    <xf numFmtId="0" fontId="5" fillId="0" borderId="38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shrinkToFit="1"/>
    </xf>
    <xf numFmtId="0" fontId="3" fillId="0" borderId="15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6" fillId="0" borderId="12" xfId="0" applyNumberFormat="1" applyFont="1" applyBorder="1" applyAlignment="1">
      <alignment horizontal="center" vertical="center" wrapText="1" shrinkToFit="1"/>
    </xf>
    <xf numFmtId="0" fontId="6" fillId="0" borderId="11" xfId="0" applyNumberFormat="1" applyFont="1" applyBorder="1" applyAlignment="1">
      <alignment horizontal="center" vertical="center" wrapText="1" shrinkToFit="1"/>
    </xf>
    <xf numFmtId="0" fontId="3" fillId="0" borderId="39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86" fontId="3" fillId="0" borderId="12" xfId="0" applyNumberFormat="1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 shrinkToFit="1"/>
    </xf>
    <xf numFmtId="0" fontId="6" fillId="0" borderId="43" xfId="0" applyFont="1" applyBorder="1" applyAlignment="1">
      <alignment horizontal="center" vertical="center" shrinkToFit="1"/>
    </xf>
    <xf numFmtId="186" fontId="3" fillId="0" borderId="11" xfId="0" applyNumberFormat="1" applyFont="1" applyBorder="1" applyAlignment="1">
      <alignment horizontal="center" vertical="center" shrinkToFit="1"/>
    </xf>
    <xf numFmtId="186" fontId="3" fillId="0" borderId="44" xfId="0" applyNumberFormat="1" applyFont="1" applyBorder="1" applyAlignment="1">
      <alignment horizontal="center" vertical="center" shrinkToFit="1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29" fillId="0" borderId="46" xfId="0" applyFont="1" applyBorder="1" applyAlignment="1">
      <alignment horizontal="center" vertical="center" wrapText="1"/>
    </xf>
    <xf numFmtId="0" fontId="29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29" fillId="0" borderId="49" xfId="0" applyFont="1" applyBorder="1" applyAlignment="1">
      <alignment horizontal="center" vertical="center" wrapText="1"/>
    </xf>
    <xf numFmtId="0" fontId="29" fillId="0" borderId="5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9" fillId="0" borderId="52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29" fillId="0" borderId="54" xfId="0" applyFont="1" applyBorder="1" applyAlignment="1">
      <alignment horizontal="center" vertical="center" wrapText="1"/>
    </xf>
    <xf numFmtId="184" fontId="2" fillId="33" borderId="32" xfId="0" applyNumberFormat="1" applyFont="1" applyFill="1" applyBorder="1" applyAlignment="1">
      <alignment horizontal="center" vertical="center"/>
    </xf>
    <xf numFmtId="184" fontId="2" fillId="33" borderId="25" xfId="0" applyNumberFormat="1" applyFont="1" applyFill="1" applyBorder="1" applyAlignment="1">
      <alignment horizontal="center" vertical="center"/>
    </xf>
    <xf numFmtId="0" fontId="5" fillId="0" borderId="55" xfId="0" applyFont="1" applyBorder="1" applyAlignment="1">
      <alignment horizontal="left" vertical="center"/>
    </xf>
    <xf numFmtId="0" fontId="5" fillId="0" borderId="56" xfId="0" applyFont="1" applyBorder="1" applyAlignment="1">
      <alignment horizontal="left" vertical="center"/>
    </xf>
    <xf numFmtId="0" fontId="5" fillId="0" borderId="57" xfId="0" applyFont="1" applyBorder="1" applyAlignment="1">
      <alignment horizontal="left" vertical="center"/>
    </xf>
    <xf numFmtId="0" fontId="5" fillId="0" borderId="58" xfId="0" applyFont="1" applyBorder="1" applyAlignment="1">
      <alignment horizontal="left" vertical="center"/>
    </xf>
    <xf numFmtId="0" fontId="5" fillId="0" borderId="59" xfId="0" applyFont="1" applyBorder="1" applyAlignment="1">
      <alignment horizontal="left" vertical="center"/>
    </xf>
    <xf numFmtId="0" fontId="5" fillId="0" borderId="60" xfId="0" applyFont="1" applyBorder="1" applyAlignment="1">
      <alignment horizontal="left" vertical="center"/>
    </xf>
    <xf numFmtId="0" fontId="4" fillId="0" borderId="21" xfId="0" applyFont="1" applyBorder="1" applyAlignment="1">
      <alignment horizontal="left" shrinkToFit="1"/>
    </xf>
    <xf numFmtId="0" fontId="8" fillId="0" borderId="11" xfId="0" applyNumberFormat="1" applyFont="1" applyBorder="1" applyAlignment="1">
      <alignment horizontal="center" vertical="center" wrapText="1" shrinkToFit="1"/>
    </xf>
    <xf numFmtId="0" fontId="8" fillId="0" borderId="10" xfId="0" applyNumberFormat="1" applyFont="1" applyBorder="1" applyAlignment="1">
      <alignment horizontal="center" vertical="center" wrapText="1" shrinkToFit="1"/>
    </xf>
    <xf numFmtId="184" fontId="2" fillId="32" borderId="10" xfId="0" applyNumberFormat="1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shrinkToFit="1"/>
    </xf>
    <xf numFmtId="0" fontId="6" fillId="0" borderId="66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67" xfId="0" applyFont="1" applyBorder="1" applyAlignment="1">
      <alignment horizontal="center" vertical="center" shrinkToFit="1"/>
    </xf>
    <xf numFmtId="0" fontId="14" fillId="0" borderId="68" xfId="0" applyFont="1" applyBorder="1" applyAlignment="1">
      <alignment horizontal="center" vertical="center"/>
    </xf>
    <xf numFmtId="0" fontId="14" fillId="0" borderId="69" xfId="0" applyFont="1" applyBorder="1" applyAlignment="1">
      <alignment horizontal="center" vertical="center"/>
    </xf>
    <xf numFmtId="0" fontId="14" fillId="0" borderId="7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28" fillId="0" borderId="28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8" fillId="0" borderId="72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 wrapText="1"/>
    </xf>
    <xf numFmtId="0" fontId="13" fillId="0" borderId="73" xfId="0" applyFont="1" applyBorder="1" applyAlignment="1">
      <alignment horizontal="center" vertical="center"/>
    </xf>
    <xf numFmtId="0" fontId="13" fillId="0" borderId="74" xfId="0" applyFont="1" applyBorder="1" applyAlignment="1">
      <alignment horizontal="center" vertical="center"/>
    </xf>
    <xf numFmtId="0" fontId="8" fillId="0" borderId="75" xfId="0" applyFont="1" applyBorder="1" applyAlignment="1">
      <alignment horizontal="center" vertical="center"/>
    </xf>
    <xf numFmtId="0" fontId="0" fillId="0" borderId="76" xfId="0" applyBorder="1" applyAlignment="1">
      <alignment/>
    </xf>
    <xf numFmtId="0" fontId="9" fillId="0" borderId="77" xfId="0" applyFont="1" applyBorder="1" applyAlignment="1">
      <alignment horizontal="center" vertical="center"/>
    </xf>
    <xf numFmtId="0" fontId="0" fillId="0" borderId="78" xfId="0" applyBorder="1" applyAlignment="1">
      <alignment/>
    </xf>
    <xf numFmtId="0" fontId="22" fillId="32" borderId="79" xfId="0" applyFont="1" applyFill="1" applyBorder="1" applyAlignment="1">
      <alignment horizontal="left" vertical="center" shrinkToFit="1"/>
    </xf>
    <xf numFmtId="0" fontId="23" fillId="32" borderId="39" xfId="0" applyFont="1" applyFill="1" applyBorder="1" applyAlignment="1">
      <alignment horizontal="left" vertical="center" shrinkToFit="1"/>
    </xf>
    <xf numFmtId="0" fontId="23" fillId="32" borderId="80" xfId="0" applyFont="1" applyFill="1" applyBorder="1" applyAlignment="1">
      <alignment horizontal="left" vertical="center" shrinkToFit="1"/>
    </xf>
    <xf numFmtId="0" fontId="23" fillId="32" borderId="81" xfId="0" applyFont="1" applyFill="1" applyBorder="1" applyAlignment="1">
      <alignment horizontal="left" vertical="center" shrinkToFit="1"/>
    </xf>
    <xf numFmtId="0" fontId="23" fillId="32" borderId="0" xfId="0" applyFont="1" applyFill="1" applyBorder="1" applyAlignment="1">
      <alignment horizontal="left" vertical="center" shrinkToFit="1"/>
    </xf>
    <xf numFmtId="0" fontId="23" fillId="32" borderId="82" xfId="0" applyFont="1" applyFill="1" applyBorder="1" applyAlignment="1">
      <alignment horizontal="left" vertical="center" shrinkToFit="1"/>
    </xf>
    <xf numFmtId="0" fontId="23" fillId="32" borderId="42" xfId="0" applyFont="1" applyFill="1" applyBorder="1" applyAlignment="1">
      <alignment horizontal="left" vertical="center" shrinkToFit="1"/>
    </xf>
    <xf numFmtId="0" fontId="23" fillId="32" borderId="83" xfId="0" applyFont="1" applyFill="1" applyBorder="1" applyAlignment="1">
      <alignment horizontal="left" vertical="center" shrinkToFit="1"/>
    </xf>
    <xf numFmtId="0" fontId="23" fillId="32" borderId="84" xfId="0" applyFont="1" applyFill="1" applyBorder="1" applyAlignment="1">
      <alignment horizontal="left" vertical="center" shrinkToFit="1"/>
    </xf>
    <xf numFmtId="0" fontId="26" fillId="32" borderId="85" xfId="0" applyFont="1" applyFill="1" applyBorder="1" applyAlignment="1">
      <alignment horizontal="center" vertical="center"/>
    </xf>
    <xf numFmtId="0" fontId="2" fillId="32" borderId="86" xfId="0" applyFont="1" applyFill="1" applyBorder="1" applyAlignment="1">
      <alignment horizontal="center" vertical="center"/>
    </xf>
    <xf numFmtId="0" fontId="8" fillId="0" borderId="87" xfId="0" applyFont="1" applyBorder="1" applyAlignment="1">
      <alignment horizontal="center" vertical="center" wrapText="1"/>
    </xf>
    <xf numFmtId="0" fontId="9" fillId="0" borderId="88" xfId="0" applyFont="1" applyBorder="1" applyAlignment="1">
      <alignment horizontal="center" vertical="center" wrapText="1"/>
    </xf>
    <xf numFmtId="42" fontId="21" fillId="0" borderId="79" xfId="41" applyNumberFormat="1" applyFont="1" applyBorder="1" applyAlignment="1">
      <alignment horizontal="right" vertical="center"/>
    </xf>
    <xf numFmtId="42" fontId="21" fillId="0" borderId="39" xfId="41" applyNumberFormat="1" applyFont="1" applyBorder="1" applyAlignment="1">
      <alignment horizontal="right" vertical="center"/>
    </xf>
    <xf numFmtId="42" fontId="21" fillId="0" borderId="80" xfId="41" applyNumberFormat="1" applyFont="1" applyBorder="1" applyAlignment="1">
      <alignment horizontal="right" vertical="center"/>
    </xf>
    <xf numFmtId="42" fontId="21" fillId="0" borderId="81" xfId="41" applyNumberFormat="1" applyFont="1" applyBorder="1" applyAlignment="1">
      <alignment horizontal="right" vertical="center"/>
    </xf>
    <xf numFmtId="42" fontId="21" fillId="0" borderId="0" xfId="41" applyNumberFormat="1" applyFont="1" applyBorder="1" applyAlignment="1">
      <alignment horizontal="right" vertical="center"/>
    </xf>
    <xf numFmtId="42" fontId="21" fillId="0" borderId="82" xfId="41" applyNumberFormat="1" applyFont="1" applyBorder="1" applyAlignment="1">
      <alignment horizontal="right" vertical="center"/>
    </xf>
    <xf numFmtId="42" fontId="21" fillId="0" borderId="42" xfId="41" applyNumberFormat="1" applyFont="1" applyBorder="1" applyAlignment="1">
      <alignment horizontal="right" vertical="center"/>
    </xf>
    <xf numFmtId="42" fontId="21" fillId="0" borderId="83" xfId="41" applyNumberFormat="1" applyFont="1" applyBorder="1" applyAlignment="1">
      <alignment horizontal="right" vertical="center"/>
    </xf>
    <xf numFmtId="42" fontId="21" fillId="0" borderId="84" xfId="41" applyNumberFormat="1" applyFont="1" applyBorder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4" fillId="0" borderId="89" xfId="0" applyFont="1" applyBorder="1" applyAlignment="1">
      <alignment horizontal="center" vertical="center"/>
    </xf>
    <xf numFmtId="0" fontId="19" fillId="0" borderId="89" xfId="0" applyFont="1" applyBorder="1" applyAlignment="1">
      <alignment horizontal="center" vertical="center"/>
    </xf>
    <xf numFmtId="0" fontId="19" fillId="0" borderId="90" xfId="0" applyFont="1" applyBorder="1" applyAlignment="1">
      <alignment horizontal="center" vertical="center"/>
    </xf>
    <xf numFmtId="0" fontId="19" fillId="0" borderId="91" xfId="0" applyFont="1" applyBorder="1" applyAlignment="1">
      <alignment horizontal="center" vertical="center"/>
    </xf>
    <xf numFmtId="0" fontId="19" fillId="0" borderId="92" xfId="0" applyFont="1" applyBorder="1" applyAlignment="1">
      <alignment horizontal="center" vertical="center"/>
    </xf>
    <xf numFmtId="0" fontId="19" fillId="0" borderId="93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80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83" xfId="0" applyFont="1" applyBorder="1" applyAlignment="1">
      <alignment horizontal="center" vertical="center"/>
    </xf>
    <xf numFmtId="0" fontId="4" fillId="0" borderId="84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6" fillId="32" borderId="94" xfId="0" applyFont="1" applyFill="1" applyBorder="1" applyAlignment="1">
      <alignment horizontal="center" vertical="center"/>
    </xf>
    <xf numFmtId="0" fontId="7" fillId="32" borderId="94" xfId="0" applyFont="1" applyFill="1" applyBorder="1" applyAlignment="1">
      <alignment horizontal="center" vertical="center"/>
    </xf>
    <xf numFmtId="202" fontId="12" fillId="0" borderId="34" xfId="0" applyNumberFormat="1" applyFont="1" applyBorder="1" applyAlignment="1">
      <alignment horizontal="center" vertical="center"/>
    </xf>
    <xf numFmtId="202" fontId="0" fillId="0" borderId="35" xfId="0" applyNumberFormat="1" applyBorder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zoomScalePageLayoutView="0" workbookViewId="0" topLeftCell="A1">
      <selection activeCell="I11" sqref="I11"/>
    </sheetView>
  </sheetViews>
  <sheetFormatPr defaultColWidth="9.00390625" defaultRowHeight="16.5"/>
  <cols>
    <col min="1" max="1" width="6.00390625" style="0" customWidth="1"/>
    <col min="2" max="2" width="7.00390625" style="0" customWidth="1"/>
    <col min="3" max="3" width="7.50390625" style="0" customWidth="1"/>
    <col min="4" max="5" width="7.125" style="0" customWidth="1"/>
    <col min="6" max="6" width="7.50390625" style="0" customWidth="1"/>
    <col min="7" max="7" width="7.00390625" style="0" customWidth="1"/>
    <col min="8" max="8" width="6.125" style="0" customWidth="1"/>
    <col min="9" max="9" width="6.50390625" style="0" customWidth="1"/>
    <col min="10" max="10" width="6.875" style="0" customWidth="1"/>
    <col min="11" max="11" width="6.75390625" style="0" customWidth="1"/>
    <col min="12" max="12" width="6.625" style="0" customWidth="1"/>
    <col min="13" max="13" width="3.375" style="0" customWidth="1"/>
    <col min="14" max="14" width="10.75390625" style="0" customWidth="1"/>
  </cols>
  <sheetData>
    <row r="1" spans="1:14" ht="30">
      <c r="A1" s="173" t="s">
        <v>22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</row>
    <row r="2" spans="1:14" ht="26.25" thickBot="1">
      <c r="A2" s="174" t="s">
        <v>11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</row>
    <row r="3" spans="1:14" ht="19.5" customHeight="1" thickBot="1">
      <c r="A3" s="175" t="s">
        <v>12</v>
      </c>
      <c r="B3" s="176"/>
      <c r="C3" s="175" t="s">
        <v>13</v>
      </c>
      <c r="D3" s="176"/>
      <c r="E3" s="181" t="s">
        <v>14</v>
      </c>
      <c r="F3" s="182"/>
      <c r="G3" s="182"/>
      <c r="H3" s="183"/>
      <c r="I3" s="178" t="s">
        <v>15</v>
      </c>
      <c r="J3" s="179"/>
      <c r="K3" s="179"/>
      <c r="L3" s="179"/>
      <c r="M3" s="179"/>
      <c r="N3" s="180"/>
    </row>
    <row r="4" spans="1:14" ht="17.25" thickBot="1">
      <c r="A4" s="177"/>
      <c r="B4" s="177"/>
      <c r="C4" s="176"/>
      <c r="D4" s="176"/>
      <c r="E4" s="184"/>
      <c r="F4" s="185"/>
      <c r="G4" s="185"/>
      <c r="H4" s="186"/>
      <c r="I4" s="178"/>
      <c r="J4" s="179"/>
      <c r="K4" s="179"/>
      <c r="L4" s="179"/>
      <c r="M4" s="179"/>
      <c r="N4" s="180"/>
    </row>
    <row r="5" spans="1:14" ht="16.5" customHeight="1">
      <c r="A5" s="187"/>
      <c r="B5" s="188"/>
      <c r="C5" s="193" t="s">
        <v>23</v>
      </c>
      <c r="D5" s="194"/>
      <c r="E5" s="164"/>
      <c r="F5" s="165"/>
      <c r="G5" s="165"/>
      <c r="H5" s="166"/>
      <c r="I5" s="151" t="s">
        <v>52</v>
      </c>
      <c r="J5" s="152"/>
      <c r="K5" s="152"/>
      <c r="L5" s="152"/>
      <c r="M5" s="152"/>
      <c r="N5" s="153"/>
    </row>
    <row r="6" spans="1:14" ht="16.5" customHeight="1">
      <c r="A6" s="189"/>
      <c r="B6" s="190"/>
      <c r="C6" s="160" t="s">
        <v>25</v>
      </c>
      <c r="D6" s="161"/>
      <c r="E6" s="167"/>
      <c r="F6" s="168"/>
      <c r="G6" s="168"/>
      <c r="H6" s="169"/>
      <c r="I6" s="154"/>
      <c r="J6" s="155"/>
      <c r="K6" s="155"/>
      <c r="L6" s="155"/>
      <c r="M6" s="155"/>
      <c r="N6" s="156"/>
    </row>
    <row r="7" spans="1:14" ht="17.25" customHeight="1" thickBot="1">
      <c r="A7" s="191"/>
      <c r="B7" s="192"/>
      <c r="C7" s="162" t="s">
        <v>24</v>
      </c>
      <c r="D7" s="163"/>
      <c r="E7" s="170"/>
      <c r="F7" s="171"/>
      <c r="G7" s="171"/>
      <c r="H7" s="172"/>
      <c r="I7" s="157"/>
      <c r="J7" s="158"/>
      <c r="K7" s="158"/>
      <c r="L7" s="158"/>
      <c r="M7" s="158"/>
      <c r="N7" s="159"/>
    </row>
    <row r="8" spans="1:15" ht="29.25" customHeight="1" thickBot="1">
      <c r="A8" s="134" t="s">
        <v>58</v>
      </c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6"/>
      <c r="O8" s="55"/>
    </row>
    <row r="9" spans="1:14" ht="21" customHeight="1" thickBot="1" thickTop="1">
      <c r="A9" s="137" t="s">
        <v>29</v>
      </c>
      <c r="B9" s="137" t="s">
        <v>30</v>
      </c>
      <c r="C9" s="137" t="s">
        <v>31</v>
      </c>
      <c r="D9" s="54" t="s">
        <v>55</v>
      </c>
      <c r="E9" s="54" t="s">
        <v>56</v>
      </c>
      <c r="F9" s="140" t="s">
        <v>32</v>
      </c>
      <c r="G9" s="141" t="s">
        <v>33</v>
      </c>
      <c r="H9" s="142"/>
      <c r="I9" s="143"/>
      <c r="J9" s="144" t="s">
        <v>41</v>
      </c>
      <c r="K9" s="145" t="s">
        <v>26</v>
      </c>
      <c r="L9" s="146"/>
      <c r="M9" s="147" t="s">
        <v>34</v>
      </c>
      <c r="N9" s="148"/>
    </row>
    <row r="10" spans="1:14" ht="21.75" customHeight="1" thickBot="1" thickTop="1">
      <c r="A10" s="138"/>
      <c r="B10" s="138"/>
      <c r="C10" s="139"/>
      <c r="D10" s="38" t="s">
        <v>35</v>
      </c>
      <c r="E10" s="38" t="s">
        <v>35</v>
      </c>
      <c r="F10" s="137"/>
      <c r="G10" s="44" t="s">
        <v>39</v>
      </c>
      <c r="H10" s="36" t="s">
        <v>36</v>
      </c>
      <c r="I10" s="36" t="s">
        <v>37</v>
      </c>
      <c r="J10" s="138"/>
      <c r="K10" s="37" t="s">
        <v>36</v>
      </c>
      <c r="L10" s="45" t="s">
        <v>37</v>
      </c>
      <c r="M10" s="149"/>
      <c r="N10" s="150"/>
    </row>
    <row r="11" spans="1:14" ht="24" customHeight="1" thickBot="1" thickTop="1">
      <c r="A11" s="36" t="s">
        <v>47</v>
      </c>
      <c r="B11" s="36" t="s">
        <v>47</v>
      </c>
      <c r="C11" s="39">
        <v>22979</v>
      </c>
      <c r="D11" s="32">
        <v>0</v>
      </c>
      <c r="E11" s="33">
        <v>0</v>
      </c>
      <c r="F11" s="35">
        <v>22979</v>
      </c>
      <c r="G11" s="40">
        <v>1440</v>
      </c>
      <c r="H11" s="41">
        <v>1727</v>
      </c>
      <c r="I11" s="41">
        <v>1202</v>
      </c>
      <c r="J11" s="42">
        <v>27348</v>
      </c>
      <c r="K11" s="43">
        <v>480</v>
      </c>
      <c r="L11" s="46">
        <v>354</v>
      </c>
      <c r="M11" s="65">
        <v>22145</v>
      </c>
      <c r="N11" s="66"/>
    </row>
    <row r="12" spans="1:14" ht="27" customHeight="1" thickBot="1" thickTop="1">
      <c r="A12" s="36"/>
      <c r="B12" s="36"/>
      <c r="C12" s="58"/>
      <c r="D12" s="32"/>
      <c r="E12" s="33"/>
      <c r="F12" s="59"/>
      <c r="G12" s="40"/>
      <c r="H12" s="41"/>
      <c r="I12" s="41"/>
      <c r="J12" s="42"/>
      <c r="K12" s="43"/>
      <c r="L12" s="57"/>
      <c r="M12" s="195"/>
      <c r="N12" s="196"/>
    </row>
    <row r="13" spans="1:14" ht="27.75" customHeight="1" thickBot="1" thickTop="1">
      <c r="A13" s="36"/>
      <c r="B13" s="36"/>
      <c r="C13" s="39"/>
      <c r="D13" s="32"/>
      <c r="E13" s="32"/>
      <c r="F13" s="35"/>
      <c r="G13" s="40"/>
      <c r="H13" s="41"/>
      <c r="I13" s="41"/>
      <c r="J13" s="42"/>
      <c r="K13" s="43"/>
      <c r="L13" s="56"/>
      <c r="M13" s="65"/>
      <c r="N13" s="66"/>
    </row>
    <row r="14" spans="1:14" ht="26.25" customHeight="1" thickBot="1" thickTop="1">
      <c r="A14" s="36"/>
      <c r="B14" s="36"/>
      <c r="C14" s="39"/>
      <c r="D14" s="32"/>
      <c r="E14" s="32"/>
      <c r="F14" s="35"/>
      <c r="G14" s="40"/>
      <c r="H14" s="41"/>
      <c r="I14" s="41"/>
      <c r="J14" s="42"/>
      <c r="K14" s="43"/>
      <c r="L14" s="40"/>
      <c r="M14" s="65"/>
      <c r="N14" s="66"/>
    </row>
    <row r="15" spans="1:14" ht="25.5" customHeight="1" thickBot="1" thickTop="1">
      <c r="A15" s="36" t="s">
        <v>38</v>
      </c>
      <c r="B15" s="47"/>
      <c r="C15" s="48">
        <f>SUM(C11:C14)</f>
        <v>22979</v>
      </c>
      <c r="D15" s="49">
        <v>0</v>
      </c>
      <c r="E15" s="49">
        <v>0</v>
      </c>
      <c r="F15" s="51">
        <f>SUM(F11:F14)</f>
        <v>22979</v>
      </c>
      <c r="G15" s="50">
        <f>SUM(G11:G14)</f>
        <v>1440</v>
      </c>
      <c r="H15" s="49">
        <f>SUM(H11:H14)</f>
        <v>1727</v>
      </c>
      <c r="I15" s="49">
        <f>SUM(I11:I14)</f>
        <v>1202</v>
      </c>
      <c r="J15" s="52">
        <f>SUM(F15:I15)</f>
        <v>27348</v>
      </c>
      <c r="K15" s="53">
        <f>SUM(K11:K14)</f>
        <v>480</v>
      </c>
      <c r="L15" s="50">
        <f>SUM(L11:L14)</f>
        <v>354</v>
      </c>
      <c r="M15" s="67">
        <f>SUM(M11:M14)</f>
        <v>22145</v>
      </c>
      <c r="N15" s="68"/>
    </row>
    <row r="16" spans="1:14" ht="27" customHeight="1" thickTop="1">
      <c r="A16" s="124" t="s">
        <v>27</v>
      </c>
      <c r="B16" s="107" t="s">
        <v>49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8"/>
    </row>
    <row r="17" spans="1:14" ht="25.5" customHeight="1">
      <c r="A17" s="125"/>
      <c r="B17" s="109" t="s">
        <v>43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10"/>
    </row>
    <row r="18" spans="1:14" ht="26.25" customHeight="1" thickBot="1">
      <c r="A18" s="126"/>
      <c r="B18" s="111" t="s">
        <v>45</v>
      </c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2"/>
    </row>
    <row r="19" spans="1:14" ht="26.25" customHeight="1" thickTop="1">
      <c r="A19" s="125" t="s">
        <v>28</v>
      </c>
      <c r="B19" s="107" t="s">
        <v>44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8"/>
    </row>
    <row r="20" spans="1:14" ht="26.25" customHeight="1">
      <c r="A20" s="125"/>
      <c r="B20" s="109" t="s">
        <v>43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10"/>
    </row>
    <row r="21" spans="1:14" ht="24.75" customHeight="1" thickBot="1">
      <c r="A21" s="126"/>
      <c r="B21" s="111" t="s">
        <v>45</v>
      </c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2"/>
    </row>
    <row r="22" spans="1:14" ht="21.75" thickTop="1">
      <c r="A22" s="125" t="s">
        <v>28</v>
      </c>
      <c r="B22" s="107" t="s">
        <v>44</v>
      </c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8"/>
    </row>
    <row r="23" spans="1:14" ht="21">
      <c r="A23" s="125"/>
      <c r="B23" s="109" t="s">
        <v>43</v>
      </c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10"/>
    </row>
    <row r="24" spans="1:14" ht="21.75" thickBot="1">
      <c r="A24" s="125"/>
      <c r="B24" s="111" t="s">
        <v>45</v>
      </c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2"/>
    </row>
    <row r="25" spans="1:14" ht="21.75" thickTop="1">
      <c r="A25" s="127" t="s">
        <v>28</v>
      </c>
      <c r="B25" s="107" t="s">
        <v>44</v>
      </c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8"/>
    </row>
    <row r="26" spans="1:14" ht="21">
      <c r="A26" s="128"/>
      <c r="B26" s="109" t="s">
        <v>43</v>
      </c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10"/>
    </row>
    <row r="27" spans="1:14" ht="23.25" customHeight="1" thickBot="1">
      <c r="A27" s="129"/>
      <c r="B27" s="111" t="s">
        <v>46</v>
      </c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2"/>
    </row>
    <row r="28" spans="1:14" ht="132" customHeight="1" thickTop="1">
      <c r="A28" s="69" t="s">
        <v>57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</row>
    <row r="29" spans="1:14" ht="52.5" customHeight="1" thickBot="1">
      <c r="A29" s="113" t="s">
        <v>48</v>
      </c>
      <c r="B29" s="113"/>
      <c r="C29" s="113"/>
      <c r="D29" s="113"/>
      <c r="E29" s="2"/>
      <c r="F29" s="2"/>
      <c r="G29" s="3"/>
      <c r="H29" s="4"/>
      <c r="I29" s="5"/>
      <c r="J29" s="79"/>
      <c r="K29" s="79"/>
      <c r="L29" s="79"/>
      <c r="M29" s="6"/>
      <c r="N29" s="7"/>
    </row>
    <row r="30" spans="1:14" ht="62.25" customHeight="1" thickBot="1" thickTop="1">
      <c r="A30" s="114" t="s">
        <v>0</v>
      </c>
      <c r="B30" s="115"/>
      <c r="C30" s="116">
        <v>24000</v>
      </c>
      <c r="D30" s="116"/>
      <c r="E30" s="8"/>
      <c r="F30" s="8"/>
      <c r="G30" s="9" t="s">
        <v>10</v>
      </c>
      <c r="H30" s="10"/>
      <c r="I30" s="11" t="s">
        <v>9</v>
      </c>
      <c r="J30" s="117"/>
      <c r="K30" s="118"/>
      <c r="L30" s="118"/>
      <c r="M30" s="118"/>
      <c r="N30" s="119"/>
    </row>
    <row r="31" spans="1:14" ht="27.75" customHeight="1" thickBot="1" thickTop="1">
      <c r="A31" s="130" t="s">
        <v>21</v>
      </c>
      <c r="B31" s="131"/>
      <c r="C31" s="93" t="s">
        <v>53</v>
      </c>
      <c r="D31" s="94"/>
      <c r="E31" s="95"/>
      <c r="F31" s="96"/>
      <c r="G31" s="28">
        <f>C30*10%*70%</f>
        <v>1680</v>
      </c>
      <c r="H31" s="82" t="s">
        <v>1</v>
      </c>
      <c r="I31" s="83"/>
      <c r="J31" s="120" t="s">
        <v>50</v>
      </c>
      <c r="K31" s="120"/>
      <c r="L31" s="120"/>
      <c r="M31" s="121"/>
      <c r="N31" s="105">
        <f>C30*4.91%*60%*1.7</f>
        <v>1201.968</v>
      </c>
    </row>
    <row r="32" spans="1:14" ht="37.5" customHeight="1" thickTop="1">
      <c r="A32" s="132"/>
      <c r="B32" s="133"/>
      <c r="C32" s="97" t="s">
        <v>42</v>
      </c>
      <c r="D32" s="98"/>
      <c r="E32" s="99"/>
      <c r="F32" s="100"/>
      <c r="G32" s="29">
        <f>C30*0.17%</f>
        <v>40.800000000000004</v>
      </c>
      <c r="H32" s="84"/>
      <c r="I32" s="84"/>
      <c r="J32" s="122"/>
      <c r="K32" s="122"/>
      <c r="L32" s="122"/>
      <c r="M32" s="123"/>
      <c r="N32" s="106"/>
    </row>
    <row r="33" spans="1:14" ht="28.5" customHeight="1" thickBot="1">
      <c r="A33" s="25"/>
      <c r="B33" s="26"/>
      <c r="C33" s="101" t="s">
        <v>40</v>
      </c>
      <c r="D33" s="102"/>
      <c r="E33" s="103"/>
      <c r="F33" s="104"/>
      <c r="G33" s="30">
        <f>C30*0.025%</f>
        <v>6</v>
      </c>
      <c r="H33" s="21"/>
      <c r="I33" s="23"/>
      <c r="J33" s="24"/>
      <c r="K33" s="22"/>
      <c r="L33" s="22"/>
      <c r="M33" s="22"/>
      <c r="N33" s="27"/>
    </row>
    <row r="34" spans="1:14" ht="36" customHeight="1" thickBot="1" thickTop="1">
      <c r="A34" s="85" t="s">
        <v>2</v>
      </c>
      <c r="B34" s="86"/>
      <c r="C34" s="89" t="s">
        <v>54</v>
      </c>
      <c r="D34" s="90"/>
      <c r="E34" s="91"/>
      <c r="F34" s="92"/>
      <c r="G34" s="31">
        <f>C30*10%*20%</f>
        <v>480</v>
      </c>
      <c r="H34" s="87" t="s">
        <v>3</v>
      </c>
      <c r="I34" s="88"/>
      <c r="J34" s="73" t="s">
        <v>51</v>
      </c>
      <c r="K34" s="73"/>
      <c r="L34" s="73"/>
      <c r="M34" s="74"/>
      <c r="N34" s="60">
        <f>C30*4.91%*30%</f>
        <v>353.52000000000004</v>
      </c>
    </row>
    <row r="35" spans="1:14" ht="27.75" customHeight="1">
      <c r="A35" s="75" t="s">
        <v>16</v>
      </c>
      <c r="B35" s="76"/>
      <c r="C35" s="76"/>
      <c r="D35" s="76"/>
      <c r="E35" s="76"/>
      <c r="F35" s="76"/>
      <c r="G35" s="77"/>
      <c r="H35" s="78" t="s">
        <v>17</v>
      </c>
      <c r="I35" s="79"/>
      <c r="J35" s="79"/>
      <c r="K35" s="79"/>
      <c r="L35" s="79"/>
      <c r="M35" s="6"/>
      <c r="N35" s="1"/>
    </row>
    <row r="36" spans="1:14" ht="26.25" customHeight="1">
      <c r="A36" s="1"/>
      <c r="B36" s="80" t="s">
        <v>18</v>
      </c>
      <c r="C36" s="81"/>
      <c r="D36" s="81"/>
      <c r="E36" s="81"/>
      <c r="F36" s="81"/>
      <c r="G36" s="81"/>
      <c r="H36" s="14"/>
      <c r="I36" s="13" t="s">
        <v>4</v>
      </c>
      <c r="J36" s="81" t="s">
        <v>19</v>
      </c>
      <c r="K36" s="81"/>
      <c r="L36" s="81"/>
      <c r="M36" s="1"/>
      <c r="N36" s="1"/>
    </row>
    <row r="37" spans="1:14" ht="24.75" customHeight="1" thickBot="1">
      <c r="A37" s="1"/>
      <c r="B37" s="1"/>
      <c r="C37" s="1"/>
      <c r="D37" s="1"/>
      <c r="E37" s="1"/>
      <c r="F37" s="1"/>
      <c r="G37" s="1"/>
      <c r="H37" s="14"/>
      <c r="I37" s="1"/>
      <c r="J37" s="70" t="s">
        <v>20</v>
      </c>
      <c r="K37" s="70"/>
      <c r="L37" s="70"/>
      <c r="M37" s="34"/>
      <c r="N37" s="1"/>
    </row>
    <row r="38" spans="1:14" ht="24.75" customHeight="1" thickBot="1" thickTop="1">
      <c r="A38" s="15"/>
      <c r="B38" s="71" t="s">
        <v>7</v>
      </c>
      <c r="C38" s="72"/>
      <c r="D38" s="72"/>
      <c r="E38" s="16"/>
      <c r="F38" s="16"/>
      <c r="G38" s="17">
        <v>0</v>
      </c>
      <c r="H38" s="63" t="s">
        <v>8</v>
      </c>
      <c r="I38" s="64"/>
      <c r="J38" s="64"/>
      <c r="K38" s="64"/>
      <c r="L38" s="64"/>
      <c r="M38" s="64"/>
      <c r="N38" s="18">
        <v>0</v>
      </c>
    </row>
    <row r="39" spans="1:14" ht="23.25" customHeight="1" thickBot="1" thickTop="1">
      <c r="A39" s="61" t="s">
        <v>6</v>
      </c>
      <c r="B39" s="62"/>
      <c r="C39" s="62"/>
      <c r="D39" s="62"/>
      <c r="E39" s="19"/>
      <c r="F39" s="19"/>
      <c r="G39" s="20">
        <f>G34-G38</f>
        <v>480</v>
      </c>
      <c r="H39" s="63" t="s">
        <v>5</v>
      </c>
      <c r="I39" s="64"/>
      <c r="J39" s="64"/>
      <c r="K39" s="64"/>
      <c r="L39" s="64"/>
      <c r="M39" s="64"/>
      <c r="N39" s="12">
        <f>N34-N38</f>
        <v>353.52000000000004</v>
      </c>
    </row>
    <row r="40" ht="57" customHeight="1" thickTop="1"/>
    <row r="41" ht="30.75" customHeight="1"/>
    <row r="42" ht="26.25" customHeight="1"/>
    <row r="43" ht="29.25" customHeight="1"/>
    <row r="44" ht="25.5" customHeight="1"/>
    <row r="48" ht="23.25" customHeight="1"/>
    <row r="49" ht="25.5" customHeight="1"/>
  </sheetData>
  <sheetProtection/>
  <mergeCells count="68">
    <mergeCell ref="A5:B7"/>
    <mergeCell ref="C5:D5"/>
    <mergeCell ref="B22:N22"/>
    <mergeCell ref="B23:N23"/>
    <mergeCell ref="M11:N11"/>
    <mergeCell ref="M12:N12"/>
    <mergeCell ref="M13:N13"/>
    <mergeCell ref="B21:N21"/>
    <mergeCell ref="B19:N19"/>
    <mergeCell ref="B20:N20"/>
    <mergeCell ref="I5:N7"/>
    <mergeCell ref="C6:D6"/>
    <mergeCell ref="C7:D7"/>
    <mergeCell ref="E5:H7"/>
    <mergeCell ref="A1:N1"/>
    <mergeCell ref="A2:N2"/>
    <mergeCell ref="A3:B4"/>
    <mergeCell ref="C3:D4"/>
    <mergeCell ref="I3:N4"/>
    <mergeCell ref="E3:H4"/>
    <mergeCell ref="A31:B32"/>
    <mergeCell ref="A8:N8"/>
    <mergeCell ref="A9:A10"/>
    <mergeCell ref="B9:B10"/>
    <mergeCell ref="C9:C10"/>
    <mergeCell ref="F9:F10"/>
    <mergeCell ref="G9:I9"/>
    <mergeCell ref="J9:J10"/>
    <mergeCell ref="K9:L9"/>
    <mergeCell ref="M9:N10"/>
    <mergeCell ref="A16:A18"/>
    <mergeCell ref="A19:A21"/>
    <mergeCell ref="A22:A24"/>
    <mergeCell ref="A25:A27"/>
    <mergeCell ref="B17:N17"/>
    <mergeCell ref="B18:N18"/>
    <mergeCell ref="B24:N24"/>
    <mergeCell ref="B16:N16"/>
    <mergeCell ref="N31:N32"/>
    <mergeCell ref="B25:N25"/>
    <mergeCell ref="B26:N26"/>
    <mergeCell ref="B27:N27"/>
    <mergeCell ref="A29:D29"/>
    <mergeCell ref="J29:L29"/>
    <mergeCell ref="A30:B30"/>
    <mergeCell ref="C30:D30"/>
    <mergeCell ref="J30:N30"/>
    <mergeCell ref="J31:M32"/>
    <mergeCell ref="H35:L35"/>
    <mergeCell ref="B36:G36"/>
    <mergeCell ref="J36:L36"/>
    <mergeCell ref="H31:I32"/>
    <mergeCell ref="A34:B34"/>
    <mergeCell ref="H34:I34"/>
    <mergeCell ref="C34:F34"/>
    <mergeCell ref="C31:F31"/>
    <mergeCell ref="C32:F32"/>
    <mergeCell ref="C33:F33"/>
    <mergeCell ref="A39:D39"/>
    <mergeCell ref="H39:M39"/>
    <mergeCell ref="M14:N14"/>
    <mergeCell ref="M15:N15"/>
    <mergeCell ref="A28:N28"/>
    <mergeCell ref="J37:L37"/>
    <mergeCell ref="B38:D38"/>
    <mergeCell ref="H38:M38"/>
    <mergeCell ref="J34:M34"/>
    <mergeCell ref="A35:G35"/>
  </mergeCells>
  <printOptions/>
  <pageMargins left="0.5118110236220472" right="0.15748031496062992" top="0.7874015748031497" bottom="0.4724409448818898" header="1.0236220472440944" footer="0.5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和平鄉公所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台中縣</dc:creator>
  <cp:keywords/>
  <dc:description/>
  <cp:lastModifiedBy>User</cp:lastModifiedBy>
  <cp:lastPrinted>2014-01-06T00:18:03Z</cp:lastPrinted>
  <dcterms:created xsi:type="dcterms:W3CDTF">2000-09-03T04:10:26Z</dcterms:created>
  <dcterms:modified xsi:type="dcterms:W3CDTF">2015-10-15T01:43:16Z</dcterms:modified>
  <cp:category/>
  <cp:version/>
  <cp:contentType/>
  <cp:contentStatus/>
</cp:coreProperties>
</file>